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2023год\главе 01 сентября 2023 пятница\"/>
    </mc:Choice>
  </mc:AlternateContent>
  <xr:revisionPtr revIDLastSave="0" documentId="13_ncr:1_{CD7EDA0E-0562-4702-ABC2-BA90A008A3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 s="1"/>
  <c r="C7" i="2"/>
  <c r="C20" i="2" l="1"/>
  <c r="C6" i="2"/>
  <c r="E8" i="2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<sst xmlns="http://schemas.openxmlformats.org/spreadsheetml/2006/main" count="31" uniqueCount="31">
  <si>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</si>
  <si>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</si>
  <si>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</si>
  <si>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</si>
  <si>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</si>
  <si>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</si>
  <si>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</si>
  <si>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</si>
  <si>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</si>
  <si>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</si>
  <si>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</si>
  <si>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</si>
  <si>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</si>
  <si>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</si>
  <si>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</si>
  <si>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</si>
  <si>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</si>
  <si>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</si>
  <si>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</si>
  <si>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</si>
  <si>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</si>
  <si>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</si>
  <si>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</si>
  <si>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</si>
  <si>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</si>
  <si>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24.08.2023 года</t>
  </si>
  <si>
    <t>Кассовый расход на 31.08.2023 года</t>
  </si>
  <si>
    <t>Кассовый расход с 24.08.2023 года по 31.08.2023 года</t>
  </si>
  <si>
    <t>По состоянию на 31.08.2023 года численность получателей составила 706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</si>
  <si>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2 010 366,55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</si>
  <si>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31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</si>
</sst>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D4" sqref="D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11" ht="22.5" hidden="1" customHeight="1" x14ac:dyDescent="0.45">
      <c r="A2" s="31"/>
      <c r="B2" s="31"/>
      <c r="C2" s="31"/>
      <c r="D2" s="31"/>
      <c r="E2" s="31"/>
      <c r="F2" s="31"/>
      <c r="G2" s="31"/>
      <c r="H2" s="31"/>
      <c r="I2" s="31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26</v>
      </c>
      <c r="E4" s="5" t="s">
        <v>27</v>
      </c>
      <c r="F4" s="5" t="s">
        <v>5</v>
      </c>
      <c r="G4" s="5" t="s">
        <v>0</v>
      </c>
      <c r="H4" s="32" t="s">
        <v>7</v>
      </c>
      <c r="I4" s="33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4">
        <v>8</v>
      </c>
      <c r="I5" s="35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53862271.109999999</v>
      </c>
      <c r="D6" s="9">
        <f t="shared" si="0"/>
        <v>53933522.719999999</v>
      </c>
      <c r="E6" s="9">
        <f>E7</f>
        <v>71251.609999999404</v>
      </c>
      <c r="F6" s="9">
        <f>F7</f>
        <v>28691231.849999994</v>
      </c>
      <c r="G6" s="10">
        <f>D6/B6</f>
        <v>0.65275259213396297</v>
      </c>
      <c r="H6" s="36"/>
      <c r="I6" s="37"/>
    </row>
    <row r="7" spans="1:11" ht="66" x14ac:dyDescent="0.45">
      <c r="A7" s="8" t="s">
        <v>2</v>
      </c>
      <c r="B7" s="9">
        <f>B8</f>
        <v>82624754.569999993</v>
      </c>
      <c r="C7" s="9">
        <f>C8</f>
        <v>53862271.109999999</v>
      </c>
      <c r="D7" s="9">
        <f>D8</f>
        <v>53933522.719999999</v>
      </c>
      <c r="E7" s="9">
        <f>E8</f>
        <v>71251.609999999404</v>
      </c>
      <c r="F7" s="9">
        <f>F8</f>
        <v>28691231.849999994</v>
      </c>
      <c r="G7" s="10">
        <f t="shared" ref="G7:G20" si="1">D7/B7</f>
        <v>0.65275259213396297</v>
      </c>
      <c r="H7" s="36"/>
      <c r="I7" s="37"/>
    </row>
    <row r="8" spans="1:11" ht="132" x14ac:dyDescent="0.45">
      <c r="A8" s="11" t="s">
        <v>9</v>
      </c>
      <c r="B8" s="12">
        <v>82624754.569999993</v>
      </c>
      <c r="C8" s="12">
        <v>53862271.109999999</v>
      </c>
      <c r="D8" s="12">
        <v>53933522.719999999</v>
      </c>
      <c r="E8" s="12">
        <f>D8-C8</f>
        <v>71251.609999999404</v>
      </c>
      <c r="F8" s="13">
        <f>B8-D8</f>
        <v>28691231.849999994</v>
      </c>
      <c r="G8" s="10">
        <f t="shared" si="1"/>
        <v>0.65275259213396297</v>
      </c>
      <c r="H8" s="44" t="s">
        <v>28</v>
      </c>
      <c r="I8" s="45"/>
      <c r="J8" s="42"/>
      <c r="K8" s="43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4151338.99</v>
      </c>
      <c r="D9" s="14">
        <f>D10+D12</f>
        <v>4153676.1799999997</v>
      </c>
      <c r="E9" s="14">
        <f>E10+E12</f>
        <v>2337.1899999999441</v>
      </c>
      <c r="F9" s="9">
        <f t="shared" ref="F9:F15" si="2">B9-C9</f>
        <v>2611416.6400000006</v>
      </c>
      <c r="G9" s="10">
        <f t="shared" si="1"/>
        <v>0.6141987685573076</v>
      </c>
      <c r="H9" s="46"/>
      <c r="I9" s="4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2143309.63</v>
      </c>
      <c r="D10" s="14">
        <f t="shared" si="3"/>
        <v>2143309.63</v>
      </c>
      <c r="E10" s="14">
        <f>E11</f>
        <v>0</v>
      </c>
      <c r="F10" s="9">
        <f t="shared" si="2"/>
        <v>747568.8200000003</v>
      </c>
      <c r="G10" s="10">
        <f t="shared" si="1"/>
        <v>0.74140427107891715</v>
      </c>
      <c r="H10" s="38"/>
      <c r="I10" s="39"/>
    </row>
    <row r="11" spans="1:11" ht="166.5" customHeight="1" x14ac:dyDescent="0.45">
      <c r="A11" s="16" t="s">
        <v>15</v>
      </c>
      <c r="B11" s="17">
        <v>2890878.45</v>
      </c>
      <c r="C11" s="17">
        <v>2143309.63</v>
      </c>
      <c r="D11" s="17">
        <v>2143309.63</v>
      </c>
      <c r="E11" s="17">
        <f>D11-C11</f>
        <v>0</v>
      </c>
      <c r="F11" s="13">
        <f>B11-D11</f>
        <v>747568.8200000003</v>
      </c>
      <c r="G11" s="10">
        <f t="shared" si="1"/>
        <v>0.74140427107891715</v>
      </c>
      <c r="H11" s="40" t="s">
        <v>23</v>
      </c>
      <c r="I11" s="41"/>
    </row>
    <row r="12" spans="1:11" ht="132" x14ac:dyDescent="0.45">
      <c r="A12" s="26" t="s">
        <v>14</v>
      </c>
      <c r="B12" s="27">
        <f>B13</f>
        <v>3871877.18</v>
      </c>
      <c r="C12" s="27">
        <f>C13</f>
        <v>2008029.36</v>
      </c>
      <c r="D12" s="27">
        <f>D13</f>
        <v>2010366.55</v>
      </c>
      <c r="E12" s="27">
        <f>E13</f>
        <v>2337.1899999999441</v>
      </c>
      <c r="F12" s="9">
        <f t="shared" si="2"/>
        <v>1863847.82</v>
      </c>
      <c r="G12" s="10">
        <f t="shared" si="1"/>
        <v>0.51922270685249372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2008029.36</v>
      </c>
      <c r="D13" s="17">
        <v>2010366.55</v>
      </c>
      <c r="E13" s="17">
        <f>D13-C13</f>
        <v>2337.1899999999441</v>
      </c>
      <c r="F13" s="13">
        <f>B13-D13</f>
        <v>1861510.6300000001</v>
      </c>
      <c r="G13" s="10">
        <f t="shared" si="1"/>
        <v>0.51922270685249372</v>
      </c>
      <c r="H13" s="28" t="s">
        <v>29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8"/>
      <c r="I14" s="39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8"/>
      <c r="I15" s="39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40"/>
      <c r="I16" s="4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149100130.19999999</v>
      </c>
      <c r="C20" s="18">
        <f>C7+C9+C14+C17</f>
        <v>59013610.100000001</v>
      </c>
      <c r="D20" s="18">
        <f>D7+D9+D14+D17</f>
        <v>59087198.899999999</v>
      </c>
      <c r="E20" s="18">
        <f>E7+E9+E14+E17</f>
        <v>73588.799999999348</v>
      </c>
      <c r="F20" s="9">
        <f>B20-D20</f>
        <v>90012931.299999982</v>
      </c>
      <c r="G20" s="10">
        <f t="shared" si="1"/>
        <v>0.39629206775836873</v>
      </c>
      <c r="H20" s="38"/>
      <c r="I20" s="39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9" t="s">
        <v>10</v>
      </c>
      <c r="B23" s="29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2023-08-25T12:50:23Z</cp:lastPrinted>
  <dcterms:created xsi:type="dcterms:W3CDTF">2019-07-19T11:40:04Z</dcterms:created>
  <dcterms:modified xsi:type="dcterms:W3CDTF">2023-09-01T05:52:07Z</dcterms:modified>
</cp:coreProperties>
</file>